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han Ajar\2023\7. Juli\PANDU PTM\"/>
    </mc:Choice>
  </mc:AlternateContent>
  <xr:revisionPtr revIDLastSave="0" documentId="13_ncr:1_{0428B1FD-1047-4B3E-9A7E-89088AB52B33}" xr6:coauthVersionLast="47" xr6:coauthVersionMax="47" xr10:uidLastSave="{00000000-0000-0000-0000-000000000000}"/>
  <bookViews>
    <workbookView xWindow="-120" yWindow="-120" windowWidth="20730" windowHeight="11160" tabRatio="577" xr2:uid="{00000000-000D-0000-FFFF-FFFF00000000}"/>
  </bookViews>
  <sheets>
    <sheet name="hasil rapat 10 Feb 2023" sheetId="10" r:id="rId1"/>
  </sheets>
  <definedNames>
    <definedName name="_xlnm.Print_Area" localSheetId="0">'hasil rapat 10 Feb 2023'!$A$1:$I$79</definedName>
    <definedName name="_xlnm.Print_Titles" localSheetId="0">'hasil rapat 10 Feb 2023'!$5:$6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0" l="1"/>
  <c r="F67" i="10"/>
  <c r="F34" i="10"/>
  <c r="F45" i="10"/>
  <c r="H78" i="10"/>
  <c r="H67" i="10"/>
  <c r="H77" i="10"/>
  <c r="G77" i="10"/>
  <c r="G78" i="10" s="1"/>
  <c r="F77" i="10"/>
  <c r="G67" i="10"/>
  <c r="G55" i="10"/>
  <c r="F55" i="10"/>
  <c r="F21" i="10"/>
  <c r="G45" i="10"/>
  <c r="G34" i="10"/>
  <c r="F78" i="10" l="1"/>
  <c r="B44" i="10"/>
  <c r="B43" i="10"/>
  <c r="B20" i="10"/>
  <c r="B19" i="10"/>
  <c r="B18" i="10"/>
  <c r="B17" i="10"/>
  <c r="B16" i="10"/>
  <c r="B15" i="10"/>
  <c r="B14" i="10"/>
  <c r="B13" i="10"/>
</calcChain>
</file>

<file path=xl/sharedStrings.xml><?xml version="1.0" encoding="utf-8"?>
<sst xmlns="http://schemas.openxmlformats.org/spreadsheetml/2006/main" count="218" uniqueCount="86">
  <si>
    <t>HARI KE</t>
  </si>
  <si>
    <t>WAKTU</t>
  </si>
  <si>
    <t>FASILITATOR</t>
  </si>
  <si>
    <t>-</t>
  </si>
  <si>
    <t>selesai</t>
  </si>
  <si>
    <t>Pembukaan</t>
  </si>
  <si>
    <t>Ishoma 1</t>
  </si>
  <si>
    <t>15.15</t>
  </si>
  <si>
    <t>16.00</t>
  </si>
  <si>
    <t>BLC</t>
  </si>
  <si>
    <t>16.45</t>
  </si>
  <si>
    <t>refleksi</t>
  </si>
  <si>
    <t>Refleksi</t>
  </si>
  <si>
    <t>Penutupan</t>
  </si>
  <si>
    <t>TOTAL</t>
  </si>
  <si>
    <t>Registrasi peserta</t>
  </si>
  <si>
    <t>09.15</t>
  </si>
  <si>
    <t>Pre Test</t>
  </si>
  <si>
    <t>08.00</t>
  </si>
  <si>
    <t>09.30</t>
  </si>
  <si>
    <t>MATERI</t>
  </si>
  <si>
    <t>T</t>
  </si>
  <si>
    <t>P</t>
  </si>
  <si>
    <t>PL</t>
  </si>
  <si>
    <t>08.30</t>
  </si>
  <si>
    <t>Istirahat 1</t>
  </si>
  <si>
    <t>11.45</t>
  </si>
  <si>
    <t>12.45</t>
  </si>
  <si>
    <t>14.15</t>
  </si>
  <si>
    <t>15.00</t>
  </si>
  <si>
    <t>11.00</t>
  </si>
  <si>
    <t>JUMLAH</t>
  </si>
  <si>
    <t>Istirahat 2</t>
  </si>
  <si>
    <t>13.30</t>
  </si>
  <si>
    <t>14.00</t>
  </si>
  <si>
    <t xml:space="preserve">JADWAL PELATIHAN PELAYANAN TERPADU PENYAKIT TIDAK MENULAR (PANDU PTM) DI FASILITAS KESEHATAN TINGKAT PERTAMA (FKTP) </t>
  </si>
  <si>
    <t>Kebijakan Pencegahan dan Pengendalian Penyakit Tidak Menular di Indonesia</t>
  </si>
  <si>
    <t>Ruang Lingkup Pelayanan Terpadu PTM di FKTP</t>
  </si>
  <si>
    <t>Penanggulangan PTM Terpadu di FKTP</t>
  </si>
  <si>
    <t>Surveilans Terpadu PTM</t>
  </si>
  <si>
    <t>Anti Korupsi</t>
  </si>
  <si>
    <t>Post Test dan Evaluasi Penyelenggaraan</t>
  </si>
  <si>
    <t>Upaya Pencegahan dan Pengendalian Kanker pada Pelayanan Terpadu PTM di FKTP</t>
  </si>
  <si>
    <t>Upaya Pencegahan dan Pengendalian Gangguan Indera dan Fungsional dalam Pelayanan Terpadu PTM di FKTP</t>
  </si>
  <si>
    <t xml:space="preserve">Upaya Pencegahan dan Pengendalian Penyakit Paru Kronis pada Pelayanan Terpadu PTM di FKTP </t>
  </si>
  <si>
    <t xml:space="preserve">Upaya Pencegahan dan Pengendalian PJPD  pada Pelayanan Terpadu PTM di FKTP </t>
  </si>
  <si>
    <t>Upaya Pencegahan dan Pengendalian DM pada Pelayanan Terpadu PTM di FKTP</t>
  </si>
  <si>
    <t>Upaya Pencegahan dan Pengendalian PTM terpadu di FKTP (Promotif, Preventif &amp; Deteksi Dini)</t>
  </si>
  <si>
    <t>13.00</t>
  </si>
  <si>
    <t>15.45</t>
  </si>
  <si>
    <t>BALAI PELATIHAN KESEHATAN PROVINSI KALIMANTAN SELATAN</t>
  </si>
  <si>
    <t>TANGGAL 16 S/D 22 JULI 2023</t>
  </si>
  <si>
    <t>PP : Muhammad Riyadh</t>
  </si>
  <si>
    <t>MInggu, 16 Juli 2023</t>
  </si>
  <si>
    <t>Senin, 17 Juli 2023</t>
  </si>
  <si>
    <t>Kepala Dinas Kesehatan / Kabid P2 Dinkes Prov</t>
  </si>
  <si>
    <t>Kabid P2 / Kasi PTM Dinkes Prov</t>
  </si>
  <si>
    <t>R. Buyung Wijaya, S. Kep, Ns, S.Pd, MM</t>
  </si>
  <si>
    <t>Break</t>
  </si>
  <si>
    <t>12.30</t>
  </si>
  <si>
    <t>ISHOMA</t>
  </si>
  <si>
    <t>17.30</t>
  </si>
  <si>
    <t>Jumlah</t>
  </si>
  <si>
    <t>Selasa, 18 Juli 2023</t>
  </si>
  <si>
    <t>Kamis, 20 Juli 2023</t>
  </si>
  <si>
    <t>18.15</t>
  </si>
  <si>
    <t>Jumat, 21 Juli 2023</t>
  </si>
  <si>
    <t>Sabtu, 22 Juli 2023</t>
  </si>
  <si>
    <t>Rabu, 19 Juli 2023</t>
  </si>
  <si>
    <t>12.15</t>
  </si>
  <si>
    <t>15.30</t>
  </si>
  <si>
    <t>14.45</t>
  </si>
  <si>
    <t>16.30</t>
  </si>
  <si>
    <t>Penyusunan Laporan hasil PKL</t>
  </si>
  <si>
    <t>Seminar hasil PKL</t>
  </si>
  <si>
    <t>RTL</t>
  </si>
  <si>
    <t>18.00</t>
  </si>
  <si>
    <t>PKL (Pengarahan dan Pembuatan Instrumen</t>
  </si>
  <si>
    <t>PKL (Orientasi Lapangan Ke Puskesmas)</t>
  </si>
  <si>
    <t>10.30</t>
  </si>
  <si>
    <t>17.00</t>
  </si>
  <si>
    <t>Selesai</t>
  </si>
  <si>
    <t>dr. Safril</t>
  </si>
  <si>
    <t>Muhammad Zainur Rasyid, SKM, M. Epid</t>
  </si>
  <si>
    <t>Tim Fasilitator</t>
  </si>
  <si>
    <t>Erlenie Dia,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</si>
</sst>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name val="Calibri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5DFE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4" borderId="0" xfId="0" applyFont="1" applyFill="1" applyAlignment="1"/>
    <xf numFmtId="0" fontId="2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6" borderId="2" xfId="0" quotePrefix="1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7" borderId="2" xfId="0" quotePrefix="1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2" xfId="0" quotePrefix="1" applyFont="1" applyBorder="1" applyAlignment="1"/>
    <xf numFmtId="0" fontId="2" fillId="7" borderId="2" xfId="0" applyFont="1" applyFill="1" applyBorder="1" applyAlignment="1"/>
    <xf numFmtId="0" fontId="2" fillId="7" borderId="2" xfId="0" quotePrefix="1" applyFont="1" applyFill="1" applyBorder="1" applyAlignment="1"/>
    <xf numFmtId="0" fontId="2" fillId="7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/>
    <xf numFmtId="0" fontId="2" fillId="8" borderId="2" xfId="0" quotePrefix="1" applyFont="1" applyFill="1" applyBorder="1" applyAlignment="1"/>
    <xf numFmtId="0" fontId="2" fillId="8" borderId="2" xfId="0" applyFont="1" applyFill="1" applyBorder="1" applyAlignment="1">
      <alignment horizontal="right"/>
    </xf>
    <xf numFmtId="0" fontId="2" fillId="8" borderId="2" xfId="0" applyFont="1" applyFill="1" applyBorder="1" applyAlignment="1">
      <alignment wrapText="1"/>
    </xf>
    <xf numFmtId="0" fontId="4" fillId="7" borderId="2" xfId="0" quotePrefix="1" applyFont="1" applyFill="1" applyBorder="1" applyAlignment="1"/>
    <xf numFmtId="0" fontId="4" fillId="0" borderId="2" xfId="0" applyFont="1" applyBorder="1" applyAlignment="1"/>
    <xf numFmtId="0" fontId="4" fillId="0" borderId="2" xfId="0" quotePrefix="1" applyFont="1" applyBorder="1" applyAlignment="1"/>
    <xf numFmtId="0" fontId="4" fillId="7" borderId="2" xfId="0" applyFont="1" applyFill="1" applyBorder="1" applyAlignment="1"/>
    <xf numFmtId="0" fontId="2" fillId="7" borderId="2" xfId="0" applyFont="1" applyFill="1" applyBorder="1" applyAlignment="1">
      <alignment vertical="top" wrapText="1"/>
    </xf>
    <xf numFmtId="0" fontId="4" fillId="8" borderId="2" xfId="0" applyFont="1" applyFill="1" applyBorder="1" applyAlignment="1"/>
    <xf numFmtId="0" fontId="4" fillId="8" borderId="2" xfId="0" quotePrefix="1" applyFont="1" applyFill="1" applyBorder="1" applyAlignment="1"/>
    <xf numFmtId="0" fontId="2" fillId="5" borderId="2" xfId="0" applyFont="1" applyFill="1" applyBorder="1" applyAlignment="1">
      <alignment horizontal="left" wrapText="1"/>
    </xf>
    <xf numFmtId="0" fontId="2" fillId="7" borderId="2" xfId="0" applyFont="1" applyFill="1" applyBorder="1">
      <alignment vertical="center"/>
    </xf>
    <xf numFmtId="0" fontId="4" fillId="0" borderId="2" xfId="0" quotePrefix="1" applyFont="1" applyBorder="1" applyAlignment="1">
      <alignment horizontal="left"/>
    </xf>
    <xf numFmtId="0" fontId="2" fillId="8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17" fontId="3" fillId="3" borderId="2" xfId="0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/>
    <xf numFmtId="0" fontId="2" fillId="0" borderId="3" xfId="0" applyFont="1" applyBorder="1" applyAlignment="1">
      <alignment vertical="center" wrapText="1"/>
    </xf>
    <xf numFmtId="0" fontId="2" fillId="7" borderId="3" xfId="0" applyFont="1" applyFill="1" applyBorder="1" applyAlignment="1">
      <alignment horizontal="left"/>
    </xf>
    <xf numFmtId="164" fontId="4" fillId="0" borderId="2" xfId="0" quotePrefix="1" applyNumberFormat="1" applyFont="1" applyBorder="1" applyAlignment="1"/>
    <xf numFmtId="0" fontId="4" fillId="10" borderId="2" xfId="0" quotePrefix="1" applyFont="1" applyFill="1" applyBorder="1" applyAlignment="1"/>
    <xf numFmtId="0" fontId="2" fillId="10" borderId="2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/>
    </xf>
    <xf numFmtId="0" fontId="2" fillId="10" borderId="2" xfId="0" applyFont="1" applyFill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4" fillId="11" borderId="2" xfId="0" quotePrefix="1" applyFont="1" applyFill="1" applyBorder="1" applyAlignment="1"/>
    <xf numFmtId="0" fontId="2" fillId="11" borderId="2" xfId="0" applyFont="1" applyFill="1" applyBorder="1" applyAlignment="1">
      <alignment horizontal="right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/>
    <xf numFmtId="17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17" fontId="3" fillId="11" borderId="2" xfId="0" applyNumberFormat="1" applyFont="1" applyFill="1" applyBorder="1" applyAlignment="1">
      <alignment horizontal="left"/>
    </xf>
    <xf numFmtId="0" fontId="2" fillId="11" borderId="2" xfId="0" applyFont="1" applyFill="1" applyBorder="1" applyAlignment="1">
      <alignment horizontal="left"/>
    </xf>
    <xf numFmtId="0" fontId="2" fillId="11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left"/>
    </xf>
    <xf numFmtId="0" fontId="2" fillId="11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2" fillId="9" borderId="2" xfId="0" quotePrefix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"/>
  <sheetViews>
    <sheetView tabSelected="1" view="pageBreakPreview" topLeftCell="A75" zoomScale="89" zoomScaleNormal="89" zoomScaleSheetLayoutView="89" workbookViewId="0">
      <selection activeCell="L71" sqref="L71"/>
    </sheetView>
  </sheetViews>
  <sheetFormatPr defaultColWidth="9" defaultRowHeight="15" x14ac:dyDescent="0.25"/>
  <cols>
    <col min="1" max="1" width="6.140625" customWidth="1"/>
    <col min="2" max="2" width="7.85546875" customWidth="1"/>
    <col min="3" max="3" width="2.85546875" customWidth="1"/>
    <col min="4" max="4" width="7.85546875" customWidth="1"/>
    <col min="5" max="5" width="61.85546875" customWidth="1"/>
    <col min="6" max="8" width="7.42578125" customWidth="1"/>
    <col min="9" max="9" width="46.85546875" customWidth="1"/>
    <col min="10" max="212" width="8.7109375" customWidth="1"/>
  </cols>
  <sheetData>
    <row r="1" spans="1:14" ht="15.75" x14ac:dyDescent="0.25">
      <c r="A1" s="91" t="s">
        <v>35</v>
      </c>
      <c r="B1" s="91"/>
      <c r="C1" s="91"/>
      <c r="D1" s="91"/>
      <c r="E1" s="91"/>
      <c r="F1" s="91"/>
      <c r="G1" s="91"/>
      <c r="H1" s="91"/>
      <c r="I1" s="91"/>
    </row>
    <row r="2" spans="1:14" ht="15.75" x14ac:dyDescent="0.25">
      <c r="A2" s="91" t="s">
        <v>50</v>
      </c>
      <c r="B2" s="91"/>
      <c r="C2" s="91"/>
      <c r="D2" s="91"/>
      <c r="E2" s="91"/>
      <c r="F2" s="91"/>
      <c r="G2" s="91"/>
      <c r="H2" s="91"/>
      <c r="I2" s="91"/>
    </row>
    <row r="3" spans="1:14" ht="15.75" x14ac:dyDescent="0.25">
      <c r="A3" s="91" t="s">
        <v>51</v>
      </c>
      <c r="B3" s="91"/>
      <c r="C3" s="91"/>
      <c r="D3" s="91"/>
      <c r="E3" s="91"/>
      <c r="F3" s="91"/>
      <c r="G3" s="91"/>
      <c r="H3" s="91"/>
      <c r="I3" s="91"/>
    </row>
    <row r="4" spans="1:14" ht="15.75" x14ac:dyDescent="0.25">
      <c r="A4" s="91"/>
      <c r="B4" s="91"/>
      <c r="C4" s="91"/>
      <c r="D4" s="91"/>
      <c r="E4" s="91"/>
      <c r="F4" s="91"/>
      <c r="G4" s="91"/>
      <c r="H4" s="91"/>
      <c r="I4" s="91"/>
    </row>
    <row r="5" spans="1:14" ht="15.75" x14ac:dyDescent="0.25">
      <c r="A5" s="49" t="s">
        <v>52</v>
      </c>
      <c r="B5" s="49"/>
      <c r="C5" s="49"/>
      <c r="D5" s="49"/>
      <c r="E5" s="3"/>
      <c r="F5" s="3"/>
      <c r="G5" s="3"/>
      <c r="H5" s="3"/>
      <c r="I5" s="3"/>
    </row>
    <row r="6" spans="1:14" ht="32.25" customHeight="1" x14ac:dyDescent="0.25">
      <c r="A6" s="92" t="s">
        <v>0</v>
      </c>
      <c r="B6" s="95" t="s">
        <v>1</v>
      </c>
      <c r="C6" s="86"/>
      <c r="D6" s="87"/>
      <c r="E6" s="100" t="s">
        <v>20</v>
      </c>
      <c r="F6" s="86"/>
      <c r="G6" s="86"/>
      <c r="H6" s="87"/>
      <c r="I6" s="103" t="s">
        <v>2</v>
      </c>
    </row>
    <row r="7" spans="1:14" ht="9.75" customHeight="1" x14ac:dyDescent="0.25">
      <c r="A7" s="93"/>
      <c r="B7" s="96"/>
      <c r="C7" s="97"/>
      <c r="D7" s="98"/>
      <c r="E7" s="101"/>
      <c r="F7" s="88"/>
      <c r="G7" s="88"/>
      <c r="H7" s="89"/>
      <c r="I7" s="103"/>
    </row>
    <row r="8" spans="1:14" ht="32.25" customHeight="1" x14ac:dyDescent="0.25">
      <c r="A8" s="94"/>
      <c r="B8" s="99"/>
      <c r="C8" s="88"/>
      <c r="D8" s="89"/>
      <c r="E8" s="102"/>
      <c r="F8" s="47" t="s">
        <v>21</v>
      </c>
      <c r="G8" s="47" t="s">
        <v>22</v>
      </c>
      <c r="H8" s="47" t="s">
        <v>23</v>
      </c>
      <c r="I8" s="45"/>
    </row>
    <row r="9" spans="1:14" ht="24.75" customHeight="1" x14ac:dyDescent="0.25">
      <c r="A9" s="4" t="s">
        <v>53</v>
      </c>
      <c r="B9" s="4"/>
      <c r="C9" s="4"/>
      <c r="D9" s="4"/>
      <c r="E9" s="5"/>
      <c r="F9" s="5"/>
      <c r="G9" s="5"/>
      <c r="H9" s="5"/>
      <c r="I9" s="5"/>
    </row>
    <row r="10" spans="1:14" x14ac:dyDescent="0.2">
      <c r="A10" s="44">
        <v>0</v>
      </c>
      <c r="B10" s="7" t="s">
        <v>48</v>
      </c>
      <c r="C10" s="7" t="s">
        <v>3</v>
      </c>
      <c r="D10" s="6" t="s">
        <v>4</v>
      </c>
      <c r="E10" s="8" t="s">
        <v>15</v>
      </c>
      <c r="F10" s="8"/>
      <c r="G10" s="8"/>
      <c r="H10" s="8"/>
      <c r="I10" s="8"/>
    </row>
    <row r="11" spans="1:14" ht="15.75" x14ac:dyDescent="0.25">
      <c r="A11" s="4" t="s">
        <v>54</v>
      </c>
      <c r="B11" s="4"/>
      <c r="C11" s="4"/>
      <c r="D11" s="4"/>
      <c r="E11" s="4"/>
      <c r="F11" s="4"/>
      <c r="G11" s="4"/>
      <c r="H11" s="4"/>
      <c r="I11" s="4"/>
    </row>
    <row r="12" spans="1:14" x14ac:dyDescent="0.2">
      <c r="A12" s="90">
        <v>1</v>
      </c>
      <c r="B12" s="9" t="s">
        <v>18</v>
      </c>
      <c r="C12" s="10"/>
      <c r="D12" s="9" t="s">
        <v>24</v>
      </c>
      <c r="E12" s="8" t="s">
        <v>17</v>
      </c>
      <c r="F12" s="8"/>
      <c r="G12" s="8"/>
      <c r="H12" s="8"/>
      <c r="I12" s="10"/>
    </row>
    <row r="13" spans="1:14" x14ac:dyDescent="0.2">
      <c r="A13" s="90"/>
      <c r="B13" s="9" t="str">
        <f t="shared" ref="B13:B20" si="0">D12</f>
        <v>08.30</v>
      </c>
      <c r="C13" s="10"/>
      <c r="D13" s="9" t="s">
        <v>16</v>
      </c>
      <c r="E13" s="8" t="s">
        <v>5</v>
      </c>
      <c r="F13" s="8"/>
      <c r="G13" s="8"/>
      <c r="H13" s="8"/>
      <c r="I13" s="10"/>
    </row>
    <row r="14" spans="1:14" x14ac:dyDescent="0.2">
      <c r="A14" s="90"/>
      <c r="B14" s="11" t="str">
        <f t="shared" si="0"/>
        <v>09.15</v>
      </c>
      <c r="C14" s="12"/>
      <c r="D14" s="11" t="s">
        <v>19</v>
      </c>
      <c r="E14" s="12" t="s">
        <v>25</v>
      </c>
      <c r="F14" s="12"/>
      <c r="G14" s="12"/>
      <c r="H14" s="12"/>
      <c r="I14" s="12"/>
    </row>
    <row r="15" spans="1:14" x14ac:dyDescent="0.2">
      <c r="A15" s="90"/>
      <c r="B15" s="14" t="str">
        <f>D14</f>
        <v>09.30</v>
      </c>
      <c r="C15" s="15"/>
      <c r="D15" s="15" t="s">
        <v>26</v>
      </c>
      <c r="E15" s="8" t="s">
        <v>9</v>
      </c>
      <c r="F15" s="8"/>
      <c r="G15" s="6">
        <v>3</v>
      </c>
      <c r="H15" s="8"/>
      <c r="I15" s="80" t="s">
        <v>85</v>
      </c>
    </row>
    <row r="16" spans="1:14" x14ac:dyDescent="0.2">
      <c r="A16" s="90"/>
      <c r="B16" s="16" t="str">
        <f>D15</f>
        <v>11.45</v>
      </c>
      <c r="C16" s="17"/>
      <c r="D16" s="17" t="s">
        <v>27</v>
      </c>
      <c r="E16" s="12" t="s">
        <v>6</v>
      </c>
      <c r="F16" s="12"/>
      <c r="G16" s="12"/>
      <c r="H16" s="12"/>
      <c r="I16" s="13"/>
      <c r="M16" s="72"/>
      <c r="N16" s="72"/>
    </row>
    <row r="17" spans="1:9" ht="32.25" customHeight="1" x14ac:dyDescent="0.2">
      <c r="A17" s="90"/>
      <c r="B17" s="14" t="str">
        <f t="shared" si="0"/>
        <v>12.45</v>
      </c>
      <c r="C17" s="15" t="s">
        <v>3</v>
      </c>
      <c r="D17" s="15" t="s">
        <v>28</v>
      </c>
      <c r="E17" s="37" t="s">
        <v>36</v>
      </c>
      <c r="F17" s="38">
        <v>2</v>
      </c>
      <c r="G17" s="37"/>
      <c r="H17" s="37"/>
      <c r="I17" s="84" t="s">
        <v>55</v>
      </c>
    </row>
    <row r="18" spans="1:9" x14ac:dyDescent="0.2">
      <c r="A18" s="90"/>
      <c r="B18" s="14" t="str">
        <f t="shared" si="0"/>
        <v>14.15</v>
      </c>
      <c r="C18" s="15" t="s">
        <v>3</v>
      </c>
      <c r="D18" s="15" t="s">
        <v>29</v>
      </c>
      <c r="E18" s="2" t="s">
        <v>37</v>
      </c>
      <c r="F18" s="41">
        <v>1</v>
      </c>
      <c r="G18" s="50"/>
      <c r="H18" s="50"/>
      <c r="I18" s="83" t="s">
        <v>56</v>
      </c>
    </row>
    <row r="19" spans="1:9" x14ac:dyDescent="0.2">
      <c r="A19" s="90"/>
      <c r="B19" s="16" t="str">
        <f t="shared" si="0"/>
        <v>15.00</v>
      </c>
      <c r="C19" s="17"/>
      <c r="D19" s="17" t="s">
        <v>7</v>
      </c>
      <c r="E19" s="12" t="s">
        <v>32</v>
      </c>
      <c r="F19" s="18"/>
      <c r="G19" s="51"/>
      <c r="H19" s="51"/>
      <c r="I19" s="81"/>
    </row>
    <row r="20" spans="1:9" x14ac:dyDescent="0.2">
      <c r="A20" s="90"/>
      <c r="B20" s="14" t="str">
        <f t="shared" si="0"/>
        <v>15.15</v>
      </c>
      <c r="C20" s="15" t="s">
        <v>3</v>
      </c>
      <c r="D20" s="15" t="s">
        <v>8</v>
      </c>
      <c r="E20" s="2" t="s">
        <v>37</v>
      </c>
      <c r="F20" s="41">
        <v>1</v>
      </c>
      <c r="G20" s="50"/>
      <c r="H20" s="50"/>
      <c r="I20" s="83" t="s">
        <v>56</v>
      </c>
    </row>
    <row r="21" spans="1:9" x14ac:dyDescent="0.2">
      <c r="A21" s="19"/>
      <c r="B21" s="20"/>
      <c r="C21" s="21"/>
      <c r="D21" s="20"/>
      <c r="E21" s="22" t="s">
        <v>31</v>
      </c>
      <c r="F21" s="34">
        <f>SUM(F17:F20)</f>
        <v>4</v>
      </c>
      <c r="G21" s="34">
        <v>3</v>
      </c>
      <c r="H21" s="22"/>
      <c r="I21" s="23"/>
    </row>
    <row r="22" spans="1:9" ht="15.75" x14ac:dyDescent="0.25">
      <c r="A22" s="4" t="s">
        <v>63</v>
      </c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104">
        <v>2</v>
      </c>
      <c r="B23" s="24" t="s">
        <v>18</v>
      </c>
      <c r="C23" s="24" t="s">
        <v>3</v>
      </c>
      <c r="D23" s="24" t="s">
        <v>24</v>
      </c>
      <c r="E23" s="12" t="s">
        <v>11</v>
      </c>
      <c r="F23" s="12"/>
      <c r="G23" s="12"/>
      <c r="H23" s="12"/>
      <c r="I23" s="12"/>
    </row>
    <row r="24" spans="1:9" ht="30" x14ac:dyDescent="0.2">
      <c r="A24" s="105"/>
      <c r="B24" s="52" t="s">
        <v>24</v>
      </c>
      <c r="C24" s="26"/>
      <c r="D24" s="26" t="s">
        <v>16</v>
      </c>
      <c r="E24" s="42" t="s">
        <v>45</v>
      </c>
      <c r="F24" s="6">
        <v>1</v>
      </c>
      <c r="G24" s="6"/>
      <c r="H24" s="6"/>
      <c r="I24" s="82" t="s">
        <v>57</v>
      </c>
    </row>
    <row r="25" spans="1:9" x14ac:dyDescent="0.2">
      <c r="A25" s="105"/>
      <c r="B25" s="26" t="s">
        <v>16</v>
      </c>
      <c r="C25" s="26"/>
      <c r="D25" s="26" t="s">
        <v>19</v>
      </c>
      <c r="E25" s="42" t="s">
        <v>58</v>
      </c>
      <c r="F25" s="6"/>
      <c r="G25" s="6"/>
      <c r="H25" s="6"/>
      <c r="I25" s="6"/>
    </row>
    <row r="26" spans="1:9" ht="30" x14ac:dyDescent="0.2">
      <c r="A26" s="105"/>
      <c r="B26" s="26" t="s">
        <v>19</v>
      </c>
      <c r="C26" s="26"/>
      <c r="D26" s="26" t="s">
        <v>30</v>
      </c>
      <c r="E26" s="42" t="s">
        <v>45</v>
      </c>
      <c r="F26" s="6"/>
      <c r="G26" s="6">
        <v>2</v>
      </c>
      <c r="H26" s="6"/>
      <c r="I26" s="82" t="s">
        <v>57</v>
      </c>
    </row>
    <row r="27" spans="1:9" ht="30" x14ac:dyDescent="0.2">
      <c r="A27" s="105"/>
      <c r="B27" s="26" t="s">
        <v>30</v>
      </c>
      <c r="C27" s="26"/>
      <c r="D27" s="26" t="s">
        <v>59</v>
      </c>
      <c r="E27" s="42" t="s">
        <v>46</v>
      </c>
      <c r="F27" s="6">
        <v>1</v>
      </c>
      <c r="G27" s="6">
        <v>1</v>
      </c>
      <c r="H27" s="6"/>
      <c r="I27" s="82" t="s">
        <v>57</v>
      </c>
    </row>
    <row r="28" spans="1:9" x14ac:dyDescent="0.2">
      <c r="A28" s="105"/>
      <c r="B28" s="26" t="s">
        <v>59</v>
      </c>
      <c r="C28" s="26"/>
      <c r="D28" s="26" t="s">
        <v>33</v>
      </c>
      <c r="E28" s="42" t="s">
        <v>60</v>
      </c>
      <c r="F28" s="6"/>
      <c r="G28" s="6"/>
      <c r="H28" s="6"/>
      <c r="I28" s="6"/>
    </row>
    <row r="29" spans="1:9" ht="30" x14ac:dyDescent="0.2">
      <c r="A29" s="105"/>
      <c r="B29" s="26" t="s">
        <v>33</v>
      </c>
      <c r="C29" s="26"/>
      <c r="D29" s="26" t="s">
        <v>28</v>
      </c>
      <c r="E29" s="42" t="s">
        <v>46</v>
      </c>
      <c r="F29" s="6"/>
      <c r="G29" s="6">
        <v>1</v>
      </c>
      <c r="H29" s="6"/>
      <c r="I29" s="82" t="s">
        <v>57</v>
      </c>
    </row>
    <row r="30" spans="1:9" ht="30" x14ac:dyDescent="0.2">
      <c r="A30" s="105"/>
      <c r="B30" s="26" t="s">
        <v>28</v>
      </c>
      <c r="C30" s="26"/>
      <c r="D30" s="26" t="s">
        <v>49</v>
      </c>
      <c r="E30" s="42" t="s">
        <v>43</v>
      </c>
      <c r="F30" s="6">
        <v>1</v>
      </c>
      <c r="G30" s="6">
        <v>1</v>
      </c>
      <c r="H30" s="6"/>
      <c r="I30" s="82" t="s">
        <v>57</v>
      </c>
    </row>
    <row r="31" spans="1:9" x14ac:dyDescent="0.2">
      <c r="A31" s="105"/>
      <c r="B31" s="26" t="s">
        <v>49</v>
      </c>
      <c r="C31" s="26"/>
      <c r="D31" s="26" t="s">
        <v>8</v>
      </c>
      <c r="E31" s="42" t="s">
        <v>58</v>
      </c>
      <c r="F31" s="6"/>
      <c r="G31" s="6"/>
      <c r="H31" s="6"/>
      <c r="I31" s="6"/>
    </row>
    <row r="32" spans="1:9" ht="30" x14ac:dyDescent="0.2">
      <c r="A32" s="105"/>
      <c r="B32" s="26" t="s">
        <v>8</v>
      </c>
      <c r="C32" s="26"/>
      <c r="D32" s="26" t="s">
        <v>10</v>
      </c>
      <c r="E32" s="42" t="s">
        <v>43</v>
      </c>
      <c r="F32" s="6"/>
      <c r="G32" s="6">
        <v>1</v>
      </c>
      <c r="H32" s="6"/>
      <c r="I32" s="6"/>
    </row>
    <row r="33" spans="1:9" ht="30" x14ac:dyDescent="0.2">
      <c r="A33" s="105"/>
      <c r="B33" s="26" t="s">
        <v>10</v>
      </c>
      <c r="C33" s="26"/>
      <c r="D33" s="26" t="s">
        <v>65</v>
      </c>
      <c r="E33" s="42" t="s">
        <v>44</v>
      </c>
      <c r="F33" s="6">
        <v>1</v>
      </c>
      <c r="G33" s="6">
        <v>1</v>
      </c>
      <c r="H33" s="6"/>
      <c r="I33" s="82" t="s">
        <v>57</v>
      </c>
    </row>
    <row r="34" spans="1:9" x14ac:dyDescent="0.2">
      <c r="A34" s="105"/>
      <c r="B34" s="53"/>
      <c r="C34" s="53"/>
      <c r="D34" s="53"/>
      <c r="E34" s="54" t="s">
        <v>62</v>
      </c>
      <c r="F34" s="56">
        <f>SUM(F24:F33)</f>
        <v>4</v>
      </c>
      <c r="G34" s="56">
        <f>SUM(G24:G33)</f>
        <v>7</v>
      </c>
      <c r="H34" s="56"/>
      <c r="I34" s="55"/>
    </row>
    <row r="35" spans="1:9" ht="15.75" x14ac:dyDescent="0.25">
      <c r="A35" s="4" t="s">
        <v>68</v>
      </c>
      <c r="B35" s="4"/>
      <c r="C35" s="4"/>
      <c r="D35" s="4"/>
      <c r="E35" s="31"/>
      <c r="F35" s="31"/>
      <c r="G35" s="31"/>
      <c r="H35" s="31"/>
      <c r="I35" s="4"/>
    </row>
    <row r="36" spans="1:9" ht="15" customHeight="1" x14ac:dyDescent="0.2">
      <c r="A36" s="90">
        <v>3</v>
      </c>
      <c r="B36" s="24" t="s">
        <v>18</v>
      </c>
      <c r="C36" s="24" t="s">
        <v>3</v>
      </c>
      <c r="D36" s="24" t="s">
        <v>24</v>
      </c>
      <c r="E36" s="32" t="s">
        <v>11</v>
      </c>
      <c r="F36" s="32"/>
      <c r="G36" s="32"/>
      <c r="H36" s="32"/>
      <c r="I36" s="28"/>
    </row>
    <row r="37" spans="1:9" ht="31.5" customHeight="1" x14ac:dyDescent="0.2">
      <c r="A37" s="90"/>
      <c r="B37" s="26" t="s">
        <v>24</v>
      </c>
      <c r="C37" s="26"/>
      <c r="D37" s="26" t="s">
        <v>16</v>
      </c>
      <c r="E37" s="42" t="s">
        <v>44</v>
      </c>
      <c r="F37" s="44"/>
      <c r="G37" s="44">
        <v>1</v>
      </c>
      <c r="H37" s="44"/>
      <c r="I37" s="82" t="s">
        <v>57</v>
      </c>
    </row>
    <row r="38" spans="1:9" ht="26.25" customHeight="1" x14ac:dyDescent="0.2">
      <c r="A38" s="90"/>
      <c r="B38" s="26" t="s">
        <v>16</v>
      </c>
      <c r="C38" s="26"/>
      <c r="D38" s="26" t="s">
        <v>19</v>
      </c>
      <c r="E38" s="42" t="s">
        <v>58</v>
      </c>
      <c r="F38" s="44"/>
      <c r="G38" s="44"/>
      <c r="H38" s="44"/>
      <c r="I38" s="57"/>
    </row>
    <row r="39" spans="1:9" ht="40.5" customHeight="1" x14ac:dyDescent="0.2">
      <c r="A39" s="90"/>
      <c r="B39" s="26" t="s">
        <v>19</v>
      </c>
      <c r="C39" s="26"/>
      <c r="D39" s="26" t="s">
        <v>26</v>
      </c>
      <c r="E39" s="42" t="s">
        <v>42</v>
      </c>
      <c r="F39" s="44">
        <v>1</v>
      </c>
      <c r="G39" s="44">
        <v>1</v>
      </c>
      <c r="H39" s="44"/>
      <c r="I39" s="80" t="s">
        <v>85</v>
      </c>
    </row>
    <row r="40" spans="1:9" ht="40.5" customHeight="1" x14ac:dyDescent="0.2">
      <c r="A40" s="90"/>
      <c r="B40" s="26" t="s">
        <v>26</v>
      </c>
      <c r="C40" s="26"/>
      <c r="D40" s="26" t="s">
        <v>59</v>
      </c>
      <c r="E40" s="42" t="s">
        <v>42</v>
      </c>
      <c r="F40" s="44"/>
      <c r="G40" s="44">
        <v>1</v>
      </c>
      <c r="H40" s="44"/>
      <c r="I40" s="80" t="s">
        <v>85</v>
      </c>
    </row>
    <row r="41" spans="1:9" ht="21" customHeight="1" x14ac:dyDescent="0.2">
      <c r="A41" s="90"/>
      <c r="B41" s="26" t="s">
        <v>59</v>
      </c>
      <c r="C41" s="26"/>
      <c r="D41" s="26" t="s">
        <v>33</v>
      </c>
      <c r="E41" s="42" t="s">
        <v>60</v>
      </c>
      <c r="F41" s="44"/>
      <c r="G41" s="44"/>
      <c r="H41" s="44"/>
      <c r="I41" s="80"/>
    </row>
    <row r="42" spans="1:9" ht="30" x14ac:dyDescent="0.2">
      <c r="A42" s="90"/>
      <c r="B42" s="26" t="s">
        <v>33</v>
      </c>
      <c r="C42" s="26"/>
      <c r="D42" s="26" t="s">
        <v>49</v>
      </c>
      <c r="E42" s="43" t="s">
        <v>47</v>
      </c>
      <c r="F42" s="71">
        <v>2</v>
      </c>
      <c r="G42" s="71"/>
      <c r="H42" s="71"/>
      <c r="I42" s="80" t="s">
        <v>85</v>
      </c>
    </row>
    <row r="43" spans="1:9" x14ac:dyDescent="0.2">
      <c r="A43" s="90"/>
      <c r="B43" s="27" t="str">
        <f t="shared" ref="B43:B44" si="1">D42</f>
        <v>15.45</v>
      </c>
      <c r="C43" s="24"/>
      <c r="D43" s="24" t="s">
        <v>8</v>
      </c>
      <c r="E43" s="12" t="s">
        <v>58</v>
      </c>
      <c r="F43" s="13"/>
      <c r="G43" s="13"/>
      <c r="H43" s="13"/>
      <c r="I43" s="81"/>
    </row>
    <row r="44" spans="1:9" ht="30" x14ac:dyDescent="0.2">
      <c r="A44" s="90"/>
      <c r="B44" s="25" t="str">
        <f t="shared" si="1"/>
        <v>16.00</v>
      </c>
      <c r="C44" s="26" t="s">
        <v>3</v>
      </c>
      <c r="D44" s="33" t="s">
        <v>61</v>
      </c>
      <c r="E44" s="43" t="s">
        <v>47</v>
      </c>
      <c r="F44" s="71"/>
      <c r="G44" s="71">
        <v>3</v>
      </c>
      <c r="H44" s="71"/>
      <c r="I44" s="80" t="s">
        <v>85</v>
      </c>
    </row>
    <row r="45" spans="1:9" x14ac:dyDescent="0.2">
      <c r="A45" s="19"/>
      <c r="B45" s="29"/>
      <c r="C45" s="30"/>
      <c r="D45" s="29"/>
      <c r="E45" s="22" t="s">
        <v>31</v>
      </c>
      <c r="F45" s="34">
        <f>SUM(F37:F44)</f>
        <v>3</v>
      </c>
      <c r="G45" s="34">
        <f>SUM(G37:G44)</f>
        <v>6</v>
      </c>
      <c r="H45" s="34"/>
      <c r="I45" s="23"/>
    </row>
    <row r="46" spans="1:9" ht="15.75" x14ac:dyDescent="0.25">
      <c r="A46" s="4" t="s">
        <v>64</v>
      </c>
      <c r="B46" s="4"/>
      <c r="C46" s="4"/>
      <c r="D46" s="4"/>
      <c r="E46" s="35"/>
      <c r="F46" s="35"/>
      <c r="G46" s="35"/>
      <c r="H46" s="35"/>
      <c r="I46" s="4"/>
    </row>
    <row r="47" spans="1:9" ht="14.45" customHeight="1" x14ac:dyDescent="0.2">
      <c r="A47" s="90">
        <v>4</v>
      </c>
      <c r="B47" s="24" t="s">
        <v>18</v>
      </c>
      <c r="C47" s="24" t="s">
        <v>3</v>
      </c>
      <c r="D47" s="24" t="s">
        <v>24</v>
      </c>
      <c r="E47" s="36" t="s">
        <v>12</v>
      </c>
      <c r="F47" s="36"/>
      <c r="G47" s="36"/>
      <c r="H47" s="36"/>
      <c r="I47" s="16"/>
    </row>
    <row r="48" spans="1:9" ht="14.45" customHeight="1" x14ac:dyDescent="0.2">
      <c r="A48" s="90"/>
      <c r="B48" s="26" t="s">
        <v>24</v>
      </c>
      <c r="C48" s="26"/>
      <c r="D48" s="26" t="s">
        <v>16</v>
      </c>
      <c r="E48" s="37" t="s">
        <v>38</v>
      </c>
      <c r="F48" s="58">
        <v>1</v>
      </c>
      <c r="G48" s="58"/>
      <c r="H48" s="58"/>
      <c r="I48" s="6" t="s">
        <v>82</v>
      </c>
    </row>
    <row r="49" spans="1:9" ht="14.45" customHeight="1" x14ac:dyDescent="0.2">
      <c r="A49" s="90"/>
      <c r="B49" s="26" t="s">
        <v>16</v>
      </c>
      <c r="C49" s="26"/>
      <c r="D49" s="26" t="s">
        <v>19</v>
      </c>
      <c r="E49" s="37" t="s">
        <v>58</v>
      </c>
      <c r="F49" s="58"/>
      <c r="G49" s="58"/>
      <c r="H49" s="58"/>
      <c r="I49" s="6"/>
    </row>
    <row r="50" spans="1:9" ht="14.45" customHeight="1" x14ac:dyDescent="0.2">
      <c r="A50" s="90"/>
      <c r="B50" s="26" t="s">
        <v>19</v>
      </c>
      <c r="C50" s="26"/>
      <c r="D50" s="26" t="s">
        <v>69</v>
      </c>
      <c r="E50" s="37" t="s">
        <v>38</v>
      </c>
      <c r="F50" s="58">
        <v>3</v>
      </c>
      <c r="G50" s="58"/>
      <c r="H50" s="58"/>
      <c r="I50" s="6" t="s">
        <v>82</v>
      </c>
    </row>
    <row r="51" spans="1:9" ht="14.45" customHeight="1" x14ac:dyDescent="0.2">
      <c r="A51" s="90"/>
      <c r="B51" s="26" t="s">
        <v>69</v>
      </c>
      <c r="C51" s="26"/>
      <c r="D51" s="26" t="s">
        <v>33</v>
      </c>
      <c r="E51" s="37" t="s">
        <v>60</v>
      </c>
      <c r="F51" s="58"/>
      <c r="G51" s="58"/>
      <c r="H51" s="58"/>
      <c r="I51" s="6"/>
    </row>
    <row r="52" spans="1:9" ht="14.45" customHeight="1" x14ac:dyDescent="0.2">
      <c r="A52" s="90"/>
      <c r="B52" s="26" t="s">
        <v>33</v>
      </c>
      <c r="C52" s="26"/>
      <c r="D52" s="26">
        <v>15.45</v>
      </c>
      <c r="E52" s="37" t="s">
        <v>38</v>
      </c>
      <c r="F52" s="58"/>
      <c r="G52" s="58">
        <v>3</v>
      </c>
      <c r="H52" s="58"/>
      <c r="I52" s="6" t="s">
        <v>82</v>
      </c>
    </row>
    <row r="53" spans="1:9" ht="14.45" customHeight="1" x14ac:dyDescent="0.2">
      <c r="A53" s="90"/>
      <c r="B53" s="26" t="s">
        <v>49</v>
      </c>
      <c r="C53" s="26"/>
      <c r="D53" s="26" t="s">
        <v>8</v>
      </c>
      <c r="E53" s="37" t="s">
        <v>58</v>
      </c>
      <c r="F53" s="58"/>
      <c r="G53" s="58"/>
      <c r="H53" s="58"/>
      <c r="I53" s="6"/>
    </row>
    <row r="54" spans="1:9" ht="14.45" customHeight="1" x14ac:dyDescent="0.2">
      <c r="A54" s="90"/>
      <c r="B54" s="26" t="s">
        <v>8</v>
      </c>
      <c r="C54" s="26"/>
      <c r="D54" s="26" t="s">
        <v>61</v>
      </c>
      <c r="E54" s="37" t="s">
        <v>38</v>
      </c>
      <c r="F54" s="58"/>
      <c r="G54" s="58">
        <v>2</v>
      </c>
      <c r="H54" s="58"/>
      <c r="I54" s="6" t="s">
        <v>82</v>
      </c>
    </row>
    <row r="55" spans="1:9" ht="14.45" customHeight="1" x14ac:dyDescent="0.2">
      <c r="A55" s="90"/>
      <c r="B55" s="59"/>
      <c r="C55" s="59"/>
      <c r="D55" s="59"/>
      <c r="E55" s="60" t="s">
        <v>31</v>
      </c>
      <c r="F55" s="61">
        <f t="shared" ref="F55:G55" si="2">SUM(F48:F54)</f>
        <v>4</v>
      </c>
      <c r="G55" s="61">
        <f t="shared" si="2"/>
        <v>5</v>
      </c>
      <c r="H55" s="61"/>
      <c r="I55" s="62"/>
    </row>
    <row r="56" spans="1:9" s="1" customFormat="1" ht="14.45" customHeight="1" x14ac:dyDescent="0.25">
      <c r="A56" s="39" t="s">
        <v>66</v>
      </c>
      <c r="B56" s="4"/>
      <c r="C56" s="4"/>
      <c r="D56" s="4"/>
      <c r="E56" s="4"/>
      <c r="F56" s="4"/>
      <c r="G56" s="4"/>
      <c r="H56" s="4"/>
      <c r="I56" s="4"/>
    </row>
    <row r="57" spans="1:9" s="1" customFormat="1" ht="14.45" customHeight="1" x14ac:dyDescent="0.25">
      <c r="A57" s="63"/>
      <c r="B57" s="24" t="s">
        <v>18</v>
      </c>
      <c r="C57" s="24" t="s">
        <v>3</v>
      </c>
      <c r="D57" s="24" t="s">
        <v>24</v>
      </c>
      <c r="E57" s="36" t="s">
        <v>12</v>
      </c>
      <c r="F57" s="36"/>
      <c r="G57" s="36"/>
      <c r="H57" s="36"/>
      <c r="I57" s="16"/>
    </row>
    <row r="58" spans="1:9" s="1" customFormat="1" ht="14.45" customHeight="1" x14ac:dyDescent="0.25">
      <c r="A58" s="63"/>
      <c r="B58" s="26" t="s">
        <v>24</v>
      </c>
      <c r="C58" s="26"/>
      <c r="D58" s="26" t="s">
        <v>16</v>
      </c>
      <c r="E58" s="46" t="s">
        <v>39</v>
      </c>
      <c r="F58" s="6">
        <v>1</v>
      </c>
      <c r="G58" s="6"/>
      <c r="H58" s="6"/>
      <c r="I58" s="6" t="s">
        <v>83</v>
      </c>
    </row>
    <row r="59" spans="1:9" s="1" customFormat="1" ht="14.45" customHeight="1" x14ac:dyDescent="0.25">
      <c r="A59" s="63"/>
      <c r="B59" s="26" t="s">
        <v>16</v>
      </c>
      <c r="C59" s="26"/>
      <c r="D59" s="26" t="s">
        <v>19</v>
      </c>
      <c r="E59" s="37" t="s">
        <v>58</v>
      </c>
      <c r="F59" s="6"/>
      <c r="G59" s="6"/>
      <c r="H59" s="6"/>
      <c r="I59" s="75"/>
    </row>
    <row r="60" spans="1:9" s="1" customFormat="1" ht="14.45" customHeight="1" x14ac:dyDescent="0.25">
      <c r="A60" s="63"/>
      <c r="B60" s="26" t="s">
        <v>19</v>
      </c>
      <c r="C60" s="64"/>
      <c r="D60" s="65" t="s">
        <v>26</v>
      </c>
      <c r="E60" s="46" t="s">
        <v>39</v>
      </c>
      <c r="F60" s="6">
        <v>1</v>
      </c>
      <c r="G60" s="6">
        <v>2</v>
      </c>
      <c r="H60" s="6"/>
      <c r="I60" s="6" t="s">
        <v>83</v>
      </c>
    </row>
    <row r="61" spans="1:9" s="1" customFormat="1" ht="14.45" customHeight="1" x14ac:dyDescent="0.25">
      <c r="A61" s="63"/>
      <c r="B61" s="65" t="s">
        <v>26</v>
      </c>
      <c r="C61" s="8"/>
      <c r="D61" s="65" t="s">
        <v>34</v>
      </c>
      <c r="E61" s="8" t="s">
        <v>60</v>
      </c>
      <c r="F61" s="6"/>
      <c r="G61" s="6"/>
      <c r="H61" s="6"/>
      <c r="I61" s="75"/>
    </row>
    <row r="62" spans="1:9" s="1" customFormat="1" ht="14.45" customHeight="1" x14ac:dyDescent="0.25">
      <c r="A62" s="63"/>
      <c r="B62" s="65" t="s">
        <v>34</v>
      </c>
      <c r="C62" s="8"/>
      <c r="D62" s="65" t="s">
        <v>71</v>
      </c>
      <c r="E62" s="46" t="s">
        <v>39</v>
      </c>
      <c r="F62" s="6"/>
      <c r="G62" s="6">
        <v>1</v>
      </c>
      <c r="H62" s="6"/>
      <c r="I62" s="6" t="s">
        <v>83</v>
      </c>
    </row>
    <row r="63" spans="1:9" s="1" customFormat="1" ht="14.45" customHeight="1" x14ac:dyDescent="0.25">
      <c r="A63" s="63"/>
      <c r="B63" s="65" t="s">
        <v>71</v>
      </c>
      <c r="C63" s="8"/>
      <c r="D63" s="65" t="s">
        <v>70</v>
      </c>
      <c r="E63" s="8" t="s">
        <v>40</v>
      </c>
      <c r="F63" s="6">
        <v>1</v>
      </c>
      <c r="G63" s="6"/>
      <c r="H63" s="6"/>
      <c r="I63" s="80" t="s">
        <v>85</v>
      </c>
    </row>
    <row r="64" spans="1:9" s="1" customFormat="1" ht="14.45" customHeight="1" x14ac:dyDescent="0.25">
      <c r="A64" s="63"/>
      <c r="B64" s="65" t="s">
        <v>70</v>
      </c>
      <c r="C64" s="8"/>
      <c r="D64" s="65" t="s">
        <v>49</v>
      </c>
      <c r="E64" s="8" t="s">
        <v>58</v>
      </c>
      <c r="F64" s="6"/>
      <c r="G64" s="6"/>
      <c r="H64" s="6"/>
      <c r="I64" s="64"/>
    </row>
    <row r="65" spans="1:9" s="1" customFormat="1" ht="14.45" customHeight="1" x14ac:dyDescent="0.25">
      <c r="A65" s="63"/>
      <c r="B65" s="65" t="s">
        <v>49</v>
      </c>
      <c r="C65" s="8"/>
      <c r="D65" s="65" t="s">
        <v>72</v>
      </c>
      <c r="E65" s="8" t="s">
        <v>40</v>
      </c>
      <c r="F65" s="6">
        <v>1</v>
      </c>
      <c r="G65" s="6"/>
      <c r="H65" s="6"/>
      <c r="I65" s="80" t="s">
        <v>85</v>
      </c>
    </row>
    <row r="66" spans="1:9" s="1" customFormat="1" ht="14.45" customHeight="1" x14ac:dyDescent="0.25">
      <c r="A66" s="63"/>
      <c r="B66" s="65" t="s">
        <v>72</v>
      </c>
      <c r="C66" s="8"/>
      <c r="D66" s="65" t="s">
        <v>76</v>
      </c>
      <c r="E66" s="8" t="s">
        <v>77</v>
      </c>
      <c r="F66" s="6"/>
      <c r="G66" s="6"/>
      <c r="H66" s="6">
        <v>2</v>
      </c>
      <c r="I66" s="80" t="s">
        <v>85</v>
      </c>
    </row>
    <row r="67" spans="1:9" s="1" customFormat="1" ht="14.45" customHeight="1" x14ac:dyDescent="0.25">
      <c r="A67" s="66"/>
      <c r="B67" s="67"/>
      <c r="C67" s="67"/>
      <c r="D67" s="67"/>
      <c r="E67" s="70" t="s">
        <v>31</v>
      </c>
      <c r="F67" s="68">
        <f>SUM(F58:F66)</f>
        <v>4</v>
      </c>
      <c r="G67" s="68">
        <f t="shared" ref="G67" si="3">SUM(G60:G66)</f>
        <v>3</v>
      </c>
      <c r="H67" s="68">
        <f>SUM(H59:H66)</f>
        <v>2</v>
      </c>
      <c r="I67" s="69"/>
    </row>
    <row r="68" spans="1:9" s="1" customFormat="1" ht="20.25" customHeight="1" x14ac:dyDescent="0.25">
      <c r="A68" s="39" t="s">
        <v>67</v>
      </c>
      <c r="B68" s="4"/>
      <c r="C68" s="4"/>
      <c r="D68" s="4"/>
      <c r="E68" s="4"/>
      <c r="F68" s="4"/>
      <c r="G68" s="4"/>
      <c r="H68" s="4"/>
      <c r="I68" s="4"/>
    </row>
    <row r="69" spans="1:9" s="1" customFormat="1" ht="20.25" customHeight="1" x14ac:dyDescent="0.25">
      <c r="A69" s="63"/>
      <c r="B69" s="65" t="s">
        <v>18</v>
      </c>
      <c r="C69" s="8"/>
      <c r="D69" s="8">
        <v>10.15</v>
      </c>
      <c r="E69" s="8" t="s">
        <v>78</v>
      </c>
      <c r="F69" s="44"/>
      <c r="G69" s="44"/>
      <c r="H69" s="44">
        <v>3</v>
      </c>
      <c r="I69" s="6" t="s">
        <v>84</v>
      </c>
    </row>
    <row r="70" spans="1:9" s="1" customFormat="1" ht="20.25" customHeight="1" x14ac:dyDescent="0.25">
      <c r="A70" s="63"/>
      <c r="B70" s="65">
        <v>10.15</v>
      </c>
      <c r="C70" s="8"/>
      <c r="D70" s="65" t="s">
        <v>79</v>
      </c>
      <c r="E70" s="8" t="s">
        <v>58</v>
      </c>
      <c r="F70" s="44"/>
      <c r="G70" s="44"/>
      <c r="H70" s="44"/>
      <c r="I70" s="64"/>
    </row>
    <row r="71" spans="1:9" s="1" customFormat="1" ht="20.25" customHeight="1" x14ac:dyDescent="0.25">
      <c r="A71" s="63"/>
      <c r="B71" s="65" t="s">
        <v>79</v>
      </c>
      <c r="C71" s="8"/>
      <c r="D71" s="65" t="s">
        <v>27</v>
      </c>
      <c r="E71" s="8" t="s">
        <v>73</v>
      </c>
      <c r="F71" s="44"/>
      <c r="G71" s="44"/>
      <c r="H71" s="44">
        <v>3</v>
      </c>
      <c r="I71" s="6" t="s">
        <v>84</v>
      </c>
    </row>
    <row r="72" spans="1:9" s="1" customFormat="1" ht="20.25" customHeight="1" x14ac:dyDescent="0.25">
      <c r="A72" s="63"/>
      <c r="B72" s="65" t="s">
        <v>27</v>
      </c>
      <c r="C72" s="8"/>
      <c r="D72" s="65" t="s">
        <v>33</v>
      </c>
      <c r="E72" s="8" t="s">
        <v>60</v>
      </c>
      <c r="F72" s="44"/>
      <c r="G72" s="44"/>
      <c r="H72" s="44"/>
      <c r="I72" s="75"/>
    </row>
    <row r="73" spans="1:9" s="1" customFormat="1" ht="20.25" customHeight="1" x14ac:dyDescent="0.25">
      <c r="A73" s="63"/>
      <c r="B73" s="65" t="s">
        <v>33</v>
      </c>
      <c r="C73" s="8"/>
      <c r="D73" s="65" t="s">
        <v>49</v>
      </c>
      <c r="E73" s="8" t="s">
        <v>74</v>
      </c>
      <c r="F73" s="44"/>
      <c r="G73" s="44"/>
      <c r="H73" s="44">
        <v>3</v>
      </c>
      <c r="I73" s="6" t="s">
        <v>84</v>
      </c>
    </row>
    <row r="74" spans="1:9" s="1" customFormat="1" ht="20.25" customHeight="1" x14ac:dyDescent="0.25">
      <c r="A74" s="63"/>
      <c r="B74" s="65" t="s">
        <v>49</v>
      </c>
      <c r="C74" s="8"/>
      <c r="D74" s="65" t="s">
        <v>80</v>
      </c>
      <c r="E74" s="8" t="s">
        <v>75</v>
      </c>
      <c r="F74" s="44">
        <v>1</v>
      </c>
      <c r="G74" s="44">
        <v>1</v>
      </c>
      <c r="H74" s="44"/>
      <c r="I74" s="80" t="s">
        <v>85</v>
      </c>
    </row>
    <row r="75" spans="1:9" s="1" customFormat="1" ht="20.25" customHeight="1" x14ac:dyDescent="0.25">
      <c r="A75" s="63"/>
      <c r="B75" s="65" t="s">
        <v>80</v>
      </c>
      <c r="C75" s="8"/>
      <c r="D75" s="65" t="s">
        <v>61</v>
      </c>
      <c r="E75" s="10" t="s">
        <v>41</v>
      </c>
      <c r="F75" s="44"/>
      <c r="G75" s="44"/>
      <c r="H75" s="44"/>
      <c r="I75" s="64"/>
    </row>
    <row r="76" spans="1:9" s="1" customFormat="1" ht="20.25" customHeight="1" x14ac:dyDescent="0.25">
      <c r="A76" s="63"/>
      <c r="B76" s="65" t="s">
        <v>80</v>
      </c>
      <c r="C76" s="8"/>
      <c r="D76" s="8" t="s">
        <v>81</v>
      </c>
      <c r="E76" s="8" t="s">
        <v>13</v>
      </c>
      <c r="F76" s="44"/>
      <c r="G76" s="44"/>
      <c r="H76" s="44"/>
      <c r="I76" s="64"/>
    </row>
    <row r="77" spans="1:9" s="1" customFormat="1" ht="20.25" customHeight="1" x14ac:dyDescent="0.25">
      <c r="A77" s="66"/>
      <c r="B77" s="67"/>
      <c r="C77" s="67"/>
      <c r="D77" s="67"/>
      <c r="E77" s="70" t="s">
        <v>62</v>
      </c>
      <c r="F77" s="74">
        <f t="shared" ref="F77:H77" si="4">SUM(F69:F76)</f>
        <v>1</v>
      </c>
      <c r="G77" s="74">
        <f t="shared" si="4"/>
        <v>1</v>
      </c>
      <c r="H77" s="74">
        <f t="shared" si="4"/>
        <v>9</v>
      </c>
      <c r="I77" s="69"/>
    </row>
    <row r="78" spans="1:9" s="1" customFormat="1" ht="15.75" x14ac:dyDescent="0.25">
      <c r="A78" s="77"/>
      <c r="B78" s="78"/>
      <c r="C78" s="79"/>
      <c r="D78" s="78"/>
      <c r="E78" s="73" t="s">
        <v>14</v>
      </c>
      <c r="F78" s="73">
        <f>F77+F67+F55+F45+F34+F21</f>
        <v>20</v>
      </c>
      <c r="G78" s="73">
        <f>G77+G67+G55+G45+G34+G21</f>
        <v>25</v>
      </c>
      <c r="H78" s="73">
        <f>H77+H67</f>
        <v>11</v>
      </c>
      <c r="I78" s="76">
        <f>SUM(F78:H78)</f>
        <v>56</v>
      </c>
    </row>
    <row r="79" spans="1:9" s="1" customFormat="1" ht="15.75" x14ac:dyDescent="0.25">
      <c r="A79" s="40"/>
      <c r="B79" s="40"/>
      <c r="C79" s="40"/>
      <c r="D79" s="40"/>
      <c r="E79" s="3"/>
      <c r="F79" s="3"/>
      <c r="G79" s="3"/>
      <c r="H79" s="3"/>
      <c r="I79" s="3"/>
    </row>
    <row r="80" spans="1:9" s="1" customFormat="1" x14ac:dyDescent="0.25">
      <c r="A80" s="85"/>
      <c r="B80" s="85"/>
      <c r="C80" s="85"/>
      <c r="D80" s="85"/>
      <c r="E80" s="85"/>
      <c r="F80" s="85"/>
      <c r="G80" s="85"/>
      <c r="H80" s="48"/>
      <c r="I80" s="3"/>
    </row>
    <row r="81" spans="1:9" s="1" customFormat="1" x14ac:dyDescent="0.25">
      <c r="A81" s="85"/>
      <c r="B81" s="85"/>
      <c r="C81" s="85"/>
      <c r="D81" s="85"/>
      <c r="E81" s="85"/>
      <c r="F81" s="85"/>
      <c r="G81" s="85"/>
      <c r="H81" s="48"/>
      <c r="I81" s="3"/>
    </row>
    <row r="82" spans="1:9" s="1" customFormat="1" x14ac:dyDescent="0.25">
      <c r="A82" s="85"/>
      <c r="B82" s="85"/>
      <c r="C82" s="85"/>
      <c r="D82" s="85"/>
      <c r="E82" s="85"/>
      <c r="F82" s="85"/>
      <c r="G82" s="85"/>
      <c r="H82" s="48"/>
      <c r="I82" s="3"/>
    </row>
    <row r="83" spans="1:9" s="1" customFormat="1" x14ac:dyDescent="0.25">
      <c r="A83" s="85"/>
      <c r="B83" s="85"/>
      <c r="C83" s="85"/>
      <c r="D83" s="85"/>
      <c r="E83" s="85"/>
      <c r="F83" s="85"/>
      <c r="G83" s="85"/>
      <c r="H83" s="48"/>
      <c r="I83" s="3"/>
    </row>
    <row r="84" spans="1:9" x14ac:dyDescent="0.25">
      <c r="A84" s="85"/>
      <c r="B84" s="85"/>
      <c r="C84" s="85"/>
      <c r="D84" s="85"/>
      <c r="E84" s="85"/>
      <c r="F84" s="85"/>
      <c r="G84" s="85"/>
      <c r="H84" s="48"/>
      <c r="I84" s="3"/>
    </row>
    <row r="85" spans="1:9" x14ac:dyDescent="0.25">
      <c r="A85" s="85"/>
      <c r="B85" s="85"/>
      <c r="C85" s="85"/>
      <c r="D85" s="85"/>
      <c r="E85" s="85"/>
      <c r="F85" s="85"/>
      <c r="G85" s="85"/>
      <c r="H85" s="48"/>
      <c r="I85" s="3"/>
    </row>
    <row r="86" spans="1:9" x14ac:dyDescent="0.25">
      <c r="A86" s="85"/>
      <c r="B86" s="85"/>
      <c r="C86" s="85"/>
      <c r="D86" s="85"/>
      <c r="E86" s="85"/>
      <c r="F86" s="85"/>
      <c r="G86" s="85"/>
      <c r="H86" s="48"/>
      <c r="I86" s="3"/>
    </row>
    <row r="87" spans="1:9" x14ac:dyDescent="0.25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5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5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5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5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5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5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5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5">
      <c r="A96" s="3"/>
      <c r="B96" s="3"/>
      <c r="C96" s="3"/>
      <c r="D96" s="3"/>
      <c r="E96" s="3"/>
      <c r="F96" s="3"/>
      <c r="G96" s="3"/>
      <c r="H96" s="3"/>
      <c r="I96" s="3"/>
    </row>
  </sheetData>
  <mergeCells count="20">
    <mergeCell ref="F6:H7"/>
    <mergeCell ref="A47:A55"/>
    <mergeCell ref="A1:I1"/>
    <mergeCell ref="A2:I2"/>
    <mergeCell ref="A3:I3"/>
    <mergeCell ref="A4:I4"/>
    <mergeCell ref="A6:A8"/>
    <mergeCell ref="B6:D8"/>
    <mergeCell ref="E6:E8"/>
    <mergeCell ref="I6:I7"/>
    <mergeCell ref="A12:A20"/>
    <mergeCell ref="A23:A34"/>
    <mergeCell ref="A36:A44"/>
    <mergeCell ref="A86:G86"/>
    <mergeCell ref="A80:G80"/>
    <mergeCell ref="A81:G81"/>
    <mergeCell ref="A82:G82"/>
    <mergeCell ref="A83:G83"/>
    <mergeCell ref="A84:G84"/>
    <mergeCell ref="A85:G85"/>
  </mergeCells>
  <printOptions horizontalCentered="1"/>
  <pageMargins left="0" right="0" top="0.31496062992126" bottom="0.78543307100000004" header="0.31496062992126" footer="0.31496062992126"/>
  <pageSetup paperSize="5" scale="6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hasil rapat 10 Feb 2023</vt:lpstr>
      <vt:lpstr>'hasil rapat 10 Feb 2023'!Print_Area</vt:lpstr>
      <vt:lpstr>'hasil rapat 10 Feb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drg. Dini Yulia R</dc:creator>
  <cp:lastModifiedBy>USER</cp:lastModifiedBy>
  <cp:lastPrinted>2023-02-08T08:10:16Z</cp:lastPrinted>
  <dcterms:created xsi:type="dcterms:W3CDTF">2017-10-01T18:01:37Z</dcterms:created>
  <dcterms:modified xsi:type="dcterms:W3CDTF">2023-07-12T04:24:24Z</dcterms:modified>
</cp:coreProperties>
</file>